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25-27 Simuladors maniquís neurologia\3. PPT\"/>
    </mc:Choice>
  </mc:AlternateContent>
  <bookViews>
    <workbookView xWindow="28680" yWindow="-11010" windowWidth="16440" windowHeight="28440" tabRatio="777"/>
  </bookViews>
  <sheets>
    <sheet name="ANNEX A. Criteris valorables" sheetId="11" r:id="rId1"/>
  </sheets>
  <definedNames>
    <definedName name="_xlnm.Print_Area" localSheetId="0">'ANNEX A. Criteris valorables'!$A$1:$G$87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1" i="11" l="1"/>
  <c r="E76" i="11"/>
  <c r="E72" i="11"/>
  <c r="E65" i="11"/>
  <c r="E26" i="11"/>
  <c r="E13" i="11"/>
  <c r="E87" i="11" l="1"/>
  <c r="A65" i="11" l="1"/>
  <c r="A19" i="11"/>
  <c r="A20" i="11" s="1"/>
  <c r="A23" i="11" s="1"/>
  <c r="A30" i="11" s="1"/>
  <c r="A31" i="11" s="1"/>
  <c r="A32" i="11" s="1"/>
  <c r="A33" i="11" l="1"/>
  <c r="A34" i="11" s="1"/>
  <c r="A36" i="11" s="1"/>
  <c r="A37" i="11" s="1"/>
  <c r="A38" i="11" s="1"/>
  <c r="A39" i="11" s="1"/>
  <c r="A42" i="11" s="1"/>
  <c r="A43" i="11" s="1"/>
  <c r="A44" i="11" s="1"/>
  <c r="A45" i="11" s="1"/>
  <c r="A46" i="11" s="1"/>
  <c r="A47" i="11" s="1"/>
  <c r="A51" i="11" s="1"/>
  <c r="A52" i="11" s="1"/>
  <c r="A53" i="11" s="1"/>
  <c r="A54" i="11" s="1"/>
  <c r="A57" i="11" s="1"/>
  <c r="A58" i="11" s="1"/>
  <c r="A59" i="11" s="1"/>
  <c r="A62" i="11" s="1"/>
  <c r="A69" i="11" s="1"/>
  <c r="A74" i="11" s="1"/>
  <c r="A78" i="11" s="1"/>
  <c r="A79" i="11" s="1"/>
  <c r="A83" i="11" s="1"/>
  <c r="A84" i="11" s="1"/>
  <c r="A85" i="11" s="1"/>
</calcChain>
</file>

<file path=xl/sharedStrings.xml><?xml version="1.0" encoding="utf-8"?>
<sst xmlns="http://schemas.openxmlformats.org/spreadsheetml/2006/main" count="70" uniqueCount="64">
  <si>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</si>
  <si>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</si>
  <si>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</si>
  <si>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</si>
  <si>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</si>
  <si>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</si>
  <si>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</si>
  <si>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</si>
  <si>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</si>
  <si>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</si>
  <si>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</si>
  <si>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Connectivitat i integració</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</si>
  <si>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</si>
  <si>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</si>
  <si>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</si>
  <si>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</si>
  <si>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</si>
  <si>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</si>
  <si>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Cost anual del manteniment preventiu (IVA exclòs) (Indicar import, no percentatge). (Es donarà la màxima puntuació a la millor proposta, la resta serà proporcional)</t>
  </si>
  <si>
    <t>MODEL:</t>
  </si>
  <si>
    <t>Funcionalitats</t>
  </si>
  <si>
    <t>Requisits tècnics específics del maniquí pediàtric</t>
  </si>
  <si>
    <t>Es valorarà que el coll inclogui una simulació del cartílag cricoides.</t>
  </si>
  <si>
    <t>Funcionalitats específiques del maniquí de pacient prematur</t>
  </si>
  <si>
    <t>Permet la formació en teràpia de surfactant amb tècnica mínimament invasiva (MIST).</t>
  </si>
  <si>
    <t>Permet la formació en tècnica INSURE (Intubar-Surfactant-Extubar).</t>
  </si>
  <si>
    <t>Pot simular respiració invertida.</t>
  </si>
  <si>
    <t>Funcionalitats específiques del maniquí pediàtric</t>
  </si>
  <si>
    <t>El pols és palpable a les quatre extremitats del maniquí.</t>
  </si>
  <si>
    <t>Simulació de patologies:</t>
  </si>
  <si>
    <t>- Pneumotòrax.</t>
  </si>
  <si>
    <t>- Enterocolitis necrotitzant (NEC).</t>
  </si>
  <si>
    <t>- Displàsia Broncopulmonar (BPD).</t>
  </si>
  <si>
    <t>- Hiperòxia.</t>
  </si>
  <si>
    <t>Avaluació del temps de reemplenament capil·lar.</t>
  </si>
  <si>
    <t>Pràctica de la maniobra de Sellick.</t>
  </si>
  <si>
    <t>Pràctica de toracocentesi.</t>
  </si>
  <si>
    <t>Palpació del fetge.</t>
  </si>
  <si>
    <t>- Edema de llengua.</t>
  </si>
  <si>
    <t>- Convulsions.</t>
  </si>
  <si>
    <t>- Laringoespasme.</t>
  </si>
  <si>
    <t>Simulació de sorolls cardíacs, pulmonars i intestinals.</t>
  </si>
  <si>
    <t>Detecció del posicionament de tubs i catèters, i mesura de dades sobre diverses accions del personal en formació com ara les compressions, a temps real.</t>
  </si>
  <si>
    <t>Monitor de pacient simulat pels maniquís</t>
  </si>
  <si>
    <t>Accessoris</t>
  </si>
  <si>
    <t>Maniquí pediàtric</t>
  </si>
  <si>
    <t>Es valorarà la inclusió d'un joc de mòduls de trauma per la pràctica en tractament de traumatismes.</t>
  </si>
  <si>
    <t>Mostra a temps real de tots els processos fisiològics i patològics i les intervencions practicades sobre el maniquí.</t>
  </si>
  <si>
    <t>Es valorarà que es mostri informació al personal en formació per assistir en la ventilació, com ara la posició del cap, les compressions de pit, o la ubicació dels tubs endotraqueals.</t>
  </si>
  <si>
    <t>Es valorarà que la connectivitat entre simuladors i monitors no requereixi cables.</t>
  </si>
  <si>
    <t>Simulació de pneumotòrax.</t>
  </si>
  <si>
    <t>Es valorarà que el maniquí simuli la vena safena per a accés venós bilateral.</t>
  </si>
  <si>
    <t>Es valorarà que el maniquí simuli la fossa antecubital per a accés venós unilateral.</t>
  </si>
  <si>
    <t>Es valorarà que pugui simular disposicions de monitors que imiti a models de marques principals, indicar quines.</t>
  </si>
  <si>
    <t>Sistema de simulació amb maniquís de pacient prematur, lactant i pediàtric</t>
  </si>
  <si>
    <r>
      <rPr>
        <b/>
        <sz val="10"/>
        <color theme="1"/>
        <rFont val="Arial"/>
        <family val="2"/>
      </rPr>
      <t xml:space="preserve">Sistema de simulació amb maniquís de pacient prematur, lactant i pediàtric </t>
    </r>
    <r>
      <rPr>
        <sz val="10"/>
        <color theme="1"/>
        <rFont val="Arial"/>
        <family val="2"/>
      </rPr>
      <t xml:space="preserve">per la formació en reconeixement i resposta a pacients crítics d'aquests rangs d'edat. Format per:
- Maniquí de pacient prematur
- Maniquí de pacient lactant
- Maniquí de pacient pediàtric
- Ordinador pel control del maniquí de pacient prematur
- Simulador de monitor de pacient pel maniquí de pacient prematur
</t>
    </r>
  </si>
  <si>
    <t>Requisits tècnics específics del maniquí de pacient lactant</t>
  </si>
  <si>
    <t>Funcionalitats específiques del maniquí de pacient lactant</t>
  </si>
  <si>
    <t>Ordinador portàtil pel control del maniquí de pacient prematur</t>
  </si>
  <si>
    <t>Els pulmons del maniquí es poden desinflar de manera manual.</t>
  </si>
  <si>
    <t>Els pols de cada extremitat del maniquí es pot ajustar de manera independent.</t>
  </si>
  <si>
    <t>Requisits tècnics específics del maniquí de pacient prematur</t>
  </si>
  <si>
    <t>Es valorarà que l'autonomia de la bateria del maniquí prematur sigui el més llarga possible. Es puntuarà de manera proporcional, sent l'oferta que aporti una autonomia de bateria més llarga la que rebi la puntuació màxima.</t>
  </si>
  <si>
    <t>ANNEX A. Criteris valorables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</si>
</sst>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color indexed="8"/>
      <name val="Arial"/>
      <family val="2"/>
    </font>
    <font>
      <sz val="10"/>
      <color theme="1"/>
      <name val="Arial"/>
      <family val="2"/>
    </font>
    <font>
      <i/>
      <u/>
      <sz val="10"/>
      <color theme="1"/>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64">
    <xf numFmtId="0" fontId="0" fillId="0" borderId="0" xfId="0"/>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17" fillId="0" borderId="8" xfId="0" applyNumberFormat="1" applyFont="1" applyBorder="1" applyAlignment="1" applyProtection="1">
      <alignment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0" fontId="17" fillId="0" borderId="25" xfId="0" applyNumberFormat="1" applyFont="1" applyBorder="1" applyAlignment="1" applyProtection="1">
      <alignment wrapText="1"/>
      <protection locked="0"/>
    </xf>
    <xf numFmtId="0" fontId="4" fillId="0" borderId="0" xfId="0" applyNumberFormat="1" applyFont="1" applyAlignment="1" applyProtection="1">
      <alignment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8" fillId="3" borderId="26"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right" vertical="center" wrapText="1"/>
    </xf>
    <xf numFmtId="0" fontId="7" fillId="0" borderId="15" xfId="0" applyNumberFormat="1" applyFont="1" applyBorder="1" applyAlignment="1" applyProtection="1">
      <alignment horizontal="center" vertical="center" wrapText="1"/>
    </xf>
    <xf numFmtId="0" fontId="3" fillId="0" borderId="8" xfId="1" applyFont="1" applyBorder="1" applyAlignment="1" applyProtection="1">
      <alignment horizontal="justify" vertical="center" wrapText="1"/>
    </xf>
    <xf numFmtId="0" fontId="3" fillId="0" borderId="8" xfId="0" applyNumberFormat="1" applyFont="1" applyFill="1" applyBorder="1" applyAlignment="1" applyProtection="1">
      <alignment vertical="center" wrapText="1"/>
    </xf>
    <xf numFmtId="0"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pplyProtection="1">
      <alignment horizontal="justify" vertical="center" wrapText="1"/>
    </xf>
    <xf numFmtId="0" fontId="3" fillId="0" borderId="25" xfId="0" applyFont="1" applyFill="1" applyBorder="1" applyAlignment="1" applyProtection="1">
      <alignment horizontal="left" vertical="center" wrapText="1"/>
    </xf>
    <xf numFmtId="0" fontId="7" fillId="0" borderId="16" xfId="0" applyNumberFormat="1" applyFont="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Border="1" applyAlignment="1" applyProtection="1">
      <alignment horizontal="left" vertical="center" wrapText="1"/>
    </xf>
    <xf numFmtId="49" fontId="6" fillId="2" borderId="21" xfId="0" applyNumberFormat="1" applyFont="1" applyFill="1" applyBorder="1" applyAlignment="1" applyProtection="1">
      <alignment horizontal="justify" vertical="center" wrapText="1"/>
    </xf>
    <xf numFmtId="0" fontId="7" fillId="4" borderId="15" xfId="0" applyNumberFormat="1" applyFont="1" applyFill="1" applyBorder="1" applyAlignment="1" applyProtection="1">
      <alignment horizontal="center"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15" fillId="0" borderId="8" xfId="1" applyFont="1" applyAlignment="1" applyProtection="1">
      <alignment horizontal="left"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0" fontId="3" fillId="4" borderId="24" xfId="0" applyFont="1" applyFill="1" applyBorder="1" applyAlignment="1" applyProtection="1">
      <alignment horizontal="right" vertical="center" wrapText="1"/>
    </xf>
    <xf numFmtId="0" fontId="3" fillId="4" borderId="25" xfId="0" applyFont="1" applyFill="1" applyBorder="1" applyAlignment="1" applyProtection="1">
      <alignment horizontal="right" vertical="center" wrapText="1"/>
    </xf>
    <xf numFmtId="0" fontId="3" fillId="4" borderId="25" xfId="1" applyFont="1" applyFill="1" applyBorder="1" applyAlignment="1" applyProtection="1">
      <alignment horizontal="justify" vertical="center" wrapText="1"/>
    </xf>
    <xf numFmtId="49" fontId="3" fillId="4" borderId="22" xfId="0" applyNumberFormat="1" applyFont="1" applyFill="1" applyBorder="1" applyAlignment="1" applyProtection="1">
      <alignment vertical="center" wrapText="1"/>
    </xf>
    <xf numFmtId="0" fontId="3" fillId="4"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4" fillId="0" borderId="8" xfId="0" applyNumberFormat="1" applyFont="1" applyBorder="1" applyAlignment="1" applyProtection="1">
      <alignment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vertical="top"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19" fillId="0" borderId="8" xfId="1" quotePrefix="1" applyFont="1" applyAlignment="1">
      <alignment horizontal="justify" vertical="center" wrapText="1"/>
    </xf>
    <xf numFmtId="49" fontId="3" fillId="0" borderId="0" xfId="0" applyNumberFormat="1" applyFont="1" applyFill="1" applyAlignment="1">
      <alignment horizontal="left" vertical="center" wrapText="1"/>
    </xf>
    <xf numFmtId="0" fontId="7" fillId="2" borderId="20" xfId="0" applyNumberFormat="1" applyFont="1" applyFill="1" applyBorder="1" applyAlignment="1" applyProtection="1">
      <alignment horizontal="center" vertical="center" wrapText="1"/>
      <protection locked="0"/>
    </xf>
    <xf numFmtId="0" fontId="3" fillId="0" borderId="8" xfId="1" quotePrefix="1" applyFont="1" applyBorder="1" applyAlignment="1" applyProtection="1">
      <alignment horizontal="justify" vertical="center" wrapText="1"/>
    </xf>
    <xf numFmtId="49" fontId="3" fillId="0" borderId="0" xfId="0" quotePrefix="1" applyNumberFormat="1" applyFont="1" applyFill="1" applyAlignment="1">
      <alignment horizontal="left" vertical="center" wrapText="1"/>
    </xf>
    <xf numFmtId="0" fontId="3" fillId="0" borderId="8" xfId="1" applyFont="1" applyAlignment="1">
      <alignment horizontal="justify" vertical="center" wrapText="1"/>
    </xf>
    <xf numFmtId="0" fontId="3" fillId="0" borderId="25" xfId="1" quotePrefix="1" applyFont="1" applyBorder="1" applyAlignment="1" applyProtection="1">
      <alignment horizontal="justify" vertical="center" wrapText="1"/>
    </xf>
    <xf numFmtId="49" fontId="8" fillId="3" borderId="27" xfId="0" applyNumberFormat="1" applyFont="1" applyFill="1" applyBorder="1" applyAlignment="1" applyProtection="1">
      <alignment vertical="center" wrapText="1"/>
    </xf>
    <xf numFmtId="49" fontId="3" fillId="2" borderId="8" xfId="0" applyNumberFormat="1" applyFont="1" applyFill="1" applyBorder="1" applyAlignment="1" applyProtection="1">
      <alignment horizontal="right" vertical="center" wrapText="1"/>
    </xf>
    <xf numFmtId="0" fontId="21" fillId="0" borderId="8" xfId="1" quotePrefix="1" applyFont="1" applyAlignment="1">
      <alignment horizontal="justify" vertical="center" wrapText="1"/>
    </xf>
    <xf numFmtId="0" fontId="3" fillId="0" borderId="25" xfId="0" applyFont="1" applyFill="1" applyBorder="1" applyAlignment="1" applyProtection="1">
      <alignment horizontal="right" vertical="center" wrapText="1"/>
    </xf>
    <xf numFmtId="49" fontId="3" fillId="0" borderId="22" xfId="0" applyNumberFormat="1" applyFont="1" applyFill="1" applyBorder="1" applyAlignment="1" applyProtection="1">
      <alignment vertical="center" wrapText="1"/>
    </xf>
    <xf numFmtId="0" fontId="3" fillId="0" borderId="16"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protection locked="0"/>
    </xf>
    <xf numFmtId="0" fontId="3" fillId="0" borderId="25" xfId="1" applyFont="1" applyBorder="1" applyAlignment="1">
      <alignment horizontal="justify" vertical="center" wrapText="1"/>
    </xf>
    <xf numFmtId="0" fontId="3" fillId="2" borderId="24" xfId="0" applyFont="1" applyFill="1" applyBorder="1" applyAlignment="1" applyProtection="1">
      <alignment horizontal="right" vertical="center" wrapText="1"/>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0" borderId="0" xfId="0" applyNumberFormat="1" applyFont="1" applyAlignment="1" applyProtection="1">
      <alignment wrapText="1"/>
      <protection locked="0"/>
    </xf>
    <xf numFmtId="0" fontId="4" fillId="2" borderId="8" xfId="0" applyFont="1" applyFill="1" applyBorder="1" applyAlignment="1" applyProtection="1">
      <alignment vertical="center" wrapText="1"/>
      <protection locked="0"/>
    </xf>
    <xf numFmtId="49" fontId="8" fillId="3" borderId="27" xfId="0" applyNumberFormat="1" applyFont="1" applyFill="1" applyBorder="1" applyAlignment="1" applyProtection="1">
      <alignment vertical="center" wrapText="1"/>
      <protection locked="0"/>
    </xf>
    <xf numFmtId="49" fontId="8" fillId="3" borderId="30" xfId="0" applyNumberFormat="1" applyFont="1" applyFill="1" applyBorder="1" applyAlignment="1" applyProtection="1">
      <alignment vertical="center" wrapText="1"/>
      <protection locked="0"/>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49" fontId="20" fillId="2" borderId="8" xfId="0" applyNumberFormat="1" applyFont="1" applyFill="1" applyBorder="1" applyAlignment="1">
      <alignment horizontal="justify" vertical="center" wrapText="1"/>
    </xf>
    <xf numFmtId="49" fontId="20" fillId="2" borderId="21" xfId="0" applyNumberFormat="1" applyFont="1" applyFill="1" applyBorder="1" applyAlignment="1">
      <alignment horizontal="justify" vertical="center" wrapText="1"/>
    </xf>
    <xf numFmtId="49" fontId="6" fillId="2" borderId="8" xfId="0" applyNumberFormat="1" applyFont="1" applyFill="1" applyBorder="1" applyAlignment="1" applyProtection="1">
      <alignment horizontal="center"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7"/>
  <sheetViews>
    <sheetView showGridLines="0" tabSelected="1" view="pageBreakPreview" zoomScaleNormal="70" zoomScaleSheetLayoutView="100" workbookViewId="0">
      <selection activeCell="F15" sqref="F15"/>
    </sheetView>
  </sheetViews>
  <sheetFormatPr defaultColWidth="11.42578125" defaultRowHeight="14.25"/>
  <cols>
    <col min="1" max="1" width="5.42578125" style="24" customWidth="1"/>
    <col min="2" max="2" width="1.28515625" style="24" customWidth="1"/>
    <col min="3" max="3" width="72.5703125" style="100" customWidth="1"/>
    <col min="4" max="4" width="5.28515625" style="24" customWidth="1"/>
    <col min="5" max="5" width="11" style="101" customWidth="1"/>
    <col min="6" max="6" width="22.7109375" style="24" customWidth="1"/>
    <col min="7" max="7" width="15.140625" style="24" customWidth="1"/>
    <col min="8" max="8" width="47" style="24" customWidth="1"/>
    <col min="9" max="16384" width="11.42578125" style="24"/>
  </cols>
  <sheetData>
    <row r="1" spans="1:7" ht="20.25" customHeight="1">
      <c r="A1" s="149" t="s">
        <v>63</v>
      </c>
      <c r="B1" s="149"/>
      <c r="C1" s="149"/>
      <c r="D1" s="149"/>
      <c r="E1" s="149"/>
      <c r="F1" s="149"/>
      <c r="G1" s="149"/>
    </row>
    <row r="3" spans="1:7" ht="18" customHeight="1">
      <c r="A3" s="25"/>
      <c r="B3" s="26"/>
      <c r="C3" s="150" t="s">
        <v>54</v>
      </c>
      <c r="D3" s="150"/>
      <c r="E3" s="151"/>
      <c r="F3" s="151"/>
      <c r="G3" s="152"/>
    </row>
    <row r="4" spans="1:7" ht="18">
      <c r="A4" s="27"/>
      <c r="B4" s="28"/>
      <c r="C4" s="153" t="s">
        <v>0</v>
      </c>
      <c r="D4" s="153"/>
      <c r="E4" s="154"/>
      <c r="F4" s="158"/>
      <c r="G4" s="159"/>
    </row>
    <row r="5" spans="1:7" ht="18">
      <c r="A5" s="29"/>
      <c r="B5" s="30"/>
      <c r="C5" s="155" t="s">
        <v>1</v>
      </c>
      <c r="D5" s="155"/>
      <c r="E5" s="155"/>
      <c r="F5" s="160"/>
      <c r="G5" s="161"/>
    </row>
    <row r="6" spans="1:7" ht="18">
      <c r="A6" s="29"/>
      <c r="B6" s="30"/>
      <c r="C6" s="122"/>
      <c r="D6" s="122"/>
      <c r="E6" s="122" t="s">
        <v>19</v>
      </c>
      <c r="F6" s="130"/>
      <c r="G6" s="131"/>
    </row>
    <row r="7" spans="1:7" ht="18">
      <c r="A7" s="31"/>
      <c r="B7" s="32"/>
      <c r="C7" s="156" t="s">
        <v>2</v>
      </c>
      <c r="D7" s="156"/>
      <c r="E7" s="157"/>
      <c r="F7" s="162"/>
      <c r="G7" s="163"/>
    </row>
    <row r="8" spans="1:7" ht="36.75" customHeight="1">
      <c r="A8" s="145" t="s">
        <v>9</v>
      </c>
      <c r="B8" s="146"/>
      <c r="C8" s="147"/>
      <c r="D8" s="147"/>
      <c r="E8" s="147"/>
      <c r="F8" s="147"/>
      <c r="G8" s="148"/>
    </row>
    <row r="9" spans="1:7">
      <c r="A9" s="33"/>
      <c r="B9" s="34"/>
      <c r="C9" s="138" t="s">
        <v>3</v>
      </c>
      <c r="D9" s="138"/>
      <c r="E9" s="138"/>
      <c r="F9" s="138"/>
      <c r="G9" s="139"/>
    </row>
    <row r="10" spans="1:7" ht="112.5" customHeight="1">
      <c r="A10" s="35"/>
      <c r="B10" s="36"/>
      <c r="C10" s="142" t="s">
        <v>55</v>
      </c>
      <c r="D10" s="142"/>
      <c r="E10" s="142"/>
      <c r="F10" s="142"/>
      <c r="G10" s="143"/>
    </row>
    <row r="11" spans="1:7" ht="25.5">
      <c r="A11" s="37"/>
      <c r="B11" s="121"/>
      <c r="C11" s="138" t="s">
        <v>5</v>
      </c>
      <c r="D11" s="139"/>
      <c r="E11" s="38" t="s">
        <v>17</v>
      </c>
      <c r="F11" s="39" t="s">
        <v>8</v>
      </c>
      <c r="G11" s="40" t="s">
        <v>4</v>
      </c>
    </row>
    <row r="12" spans="1:7" ht="15">
      <c r="A12" s="41"/>
      <c r="B12" s="41"/>
      <c r="C12" s="144"/>
      <c r="D12" s="144"/>
      <c r="E12" s="144"/>
      <c r="F12" s="42"/>
      <c r="G12" s="42"/>
    </row>
    <row r="13" spans="1:7">
      <c r="A13" s="43">
        <v>1</v>
      </c>
      <c r="B13" s="44"/>
      <c r="C13" s="138" t="s">
        <v>10</v>
      </c>
      <c r="D13" s="138"/>
      <c r="E13" s="45">
        <f>SUM(E14:E24)</f>
        <v>2</v>
      </c>
      <c r="F13" s="132"/>
      <c r="G13" s="133"/>
    </row>
    <row r="14" spans="1:7" ht="15" customHeight="1">
      <c r="A14" s="46"/>
      <c r="B14" s="47"/>
      <c r="C14" s="48" t="s">
        <v>12</v>
      </c>
      <c r="D14" s="48"/>
      <c r="E14" s="49"/>
      <c r="F14" s="1"/>
      <c r="G14" s="2"/>
    </row>
    <row r="15" spans="1:7" ht="15" customHeight="1">
      <c r="A15" s="46"/>
      <c r="B15" s="47"/>
      <c r="C15" s="123" t="s">
        <v>61</v>
      </c>
      <c r="D15" s="48"/>
      <c r="E15" s="49"/>
      <c r="F15" s="1"/>
      <c r="G15" s="2"/>
    </row>
    <row r="16" spans="1:7" ht="45" customHeight="1">
      <c r="A16" s="46">
        <v>1</v>
      </c>
      <c r="B16" s="47"/>
      <c r="C16" s="115" t="s">
        <v>62</v>
      </c>
      <c r="D16" s="48"/>
      <c r="E16" s="51">
        <v>0.5</v>
      </c>
      <c r="F16" s="1"/>
      <c r="G16" s="2"/>
    </row>
    <row r="17" spans="1:7" ht="15" customHeight="1">
      <c r="A17" s="50"/>
      <c r="B17" s="47"/>
      <c r="D17" s="53"/>
      <c r="E17" s="51"/>
      <c r="F17" s="134"/>
      <c r="G17" s="2"/>
    </row>
    <row r="18" spans="1:7" ht="15" customHeight="1">
      <c r="A18" s="50"/>
      <c r="B18" s="47"/>
      <c r="C18" s="123" t="s">
        <v>56</v>
      </c>
      <c r="D18" s="53"/>
      <c r="E18" s="51"/>
      <c r="F18" s="3"/>
      <c r="G18" s="2"/>
    </row>
    <row r="19" spans="1:7" ht="15" customHeight="1">
      <c r="A19" s="50">
        <f>A16+1</f>
        <v>2</v>
      </c>
      <c r="B19" s="47"/>
      <c r="C19" s="115" t="s">
        <v>51</v>
      </c>
      <c r="D19" s="53"/>
      <c r="E19" s="51">
        <v>0.5</v>
      </c>
      <c r="F19" s="3"/>
      <c r="G19" s="2"/>
    </row>
    <row r="20" spans="1:7" ht="15" customHeight="1">
      <c r="A20" s="50">
        <f>A19+1</f>
        <v>3</v>
      </c>
      <c r="B20" s="47"/>
      <c r="C20" s="115" t="s">
        <v>52</v>
      </c>
      <c r="D20" s="53"/>
      <c r="E20" s="51">
        <v>0.5</v>
      </c>
      <c r="F20" s="3"/>
      <c r="G20" s="2"/>
    </row>
    <row r="21" spans="1:7" ht="15" customHeight="1">
      <c r="A21" s="50"/>
      <c r="B21" s="47"/>
      <c r="C21" s="115"/>
      <c r="D21" s="53"/>
      <c r="E21" s="51"/>
      <c r="F21" s="3"/>
      <c r="G21" s="2"/>
    </row>
    <row r="22" spans="1:7" ht="15" customHeight="1">
      <c r="A22" s="50"/>
      <c r="B22" s="47"/>
      <c r="C22" s="114" t="s">
        <v>21</v>
      </c>
      <c r="D22" s="53"/>
      <c r="E22" s="51"/>
      <c r="F22" s="3"/>
      <c r="G22" s="2"/>
    </row>
    <row r="23" spans="1:7" ht="15" customHeight="1">
      <c r="A23" s="50">
        <f>A20+1</f>
        <v>4</v>
      </c>
      <c r="B23" s="47"/>
      <c r="C23" s="115" t="s">
        <v>22</v>
      </c>
      <c r="D23" s="53"/>
      <c r="E23" s="51">
        <v>0.5</v>
      </c>
      <c r="F23" s="3"/>
      <c r="G23" s="2"/>
    </row>
    <row r="24" spans="1:7" ht="15" customHeight="1">
      <c r="A24" s="54"/>
      <c r="B24" s="55"/>
      <c r="C24" s="56"/>
      <c r="D24" s="57"/>
      <c r="E24" s="58"/>
      <c r="F24" s="23"/>
      <c r="G24" s="4"/>
    </row>
    <row r="25" spans="1:7">
      <c r="A25" s="47"/>
      <c r="B25" s="47"/>
      <c r="C25" s="59"/>
      <c r="D25" s="59"/>
      <c r="E25" s="36"/>
      <c r="F25" s="102"/>
      <c r="G25" s="103"/>
    </row>
    <row r="26" spans="1:7">
      <c r="A26" s="43">
        <v>2</v>
      </c>
      <c r="B26" s="61"/>
      <c r="C26" s="138" t="s">
        <v>20</v>
      </c>
      <c r="D26" s="139"/>
      <c r="E26" s="62">
        <f>SUM(E30:E63)</f>
        <v>10.5</v>
      </c>
      <c r="F26" s="104"/>
      <c r="G26" s="105"/>
    </row>
    <row r="27" spans="1:7" ht="15" customHeight="1">
      <c r="A27" s="46"/>
      <c r="B27" s="47"/>
      <c r="C27" s="63" t="s">
        <v>12</v>
      </c>
      <c r="D27" s="64"/>
      <c r="E27" s="49"/>
      <c r="F27" s="5"/>
      <c r="G27" s="6"/>
    </row>
    <row r="28" spans="1:7" ht="15" customHeight="1">
      <c r="A28" s="46"/>
      <c r="B28" s="47"/>
      <c r="C28" s="63"/>
      <c r="D28" s="48"/>
      <c r="E28" s="49"/>
      <c r="F28" s="116"/>
      <c r="G28" s="6"/>
    </row>
    <row r="29" spans="1:7" ht="15" customHeight="1">
      <c r="A29" s="46"/>
      <c r="B29" s="47"/>
      <c r="C29" s="114" t="s">
        <v>23</v>
      </c>
      <c r="D29" s="48"/>
      <c r="E29" s="49"/>
      <c r="F29" s="116"/>
      <c r="G29" s="6"/>
    </row>
    <row r="30" spans="1:7" ht="15" customHeight="1">
      <c r="A30" s="46">
        <f>A23+1</f>
        <v>5</v>
      </c>
      <c r="B30" s="47"/>
      <c r="C30" s="115" t="s">
        <v>24</v>
      </c>
      <c r="D30" s="48"/>
      <c r="E30" s="51">
        <v>0.75</v>
      </c>
      <c r="F30" s="116"/>
      <c r="G30" s="6"/>
    </row>
    <row r="31" spans="1:7" ht="15" customHeight="1">
      <c r="A31" s="46">
        <f>A30+1</f>
        <v>6</v>
      </c>
      <c r="B31" s="47"/>
      <c r="C31" s="115" t="s">
        <v>25</v>
      </c>
      <c r="D31" s="48"/>
      <c r="E31" s="51">
        <v>0.75</v>
      </c>
      <c r="F31" s="116"/>
      <c r="G31" s="6"/>
    </row>
    <row r="32" spans="1:7" ht="15" customHeight="1">
      <c r="A32" s="46">
        <f>A31+1</f>
        <v>7</v>
      </c>
      <c r="B32" s="47"/>
      <c r="C32" s="115" t="s">
        <v>26</v>
      </c>
      <c r="D32" s="48"/>
      <c r="E32" s="51">
        <v>0.25</v>
      </c>
      <c r="F32" s="116"/>
      <c r="G32" s="6"/>
    </row>
    <row r="33" spans="1:7" ht="15" customHeight="1">
      <c r="A33" s="46">
        <f>A32+1</f>
        <v>8</v>
      </c>
      <c r="B33" s="47"/>
      <c r="C33" s="115" t="s">
        <v>59</v>
      </c>
      <c r="D33" s="48"/>
      <c r="E33" s="51">
        <v>0.25</v>
      </c>
      <c r="F33" s="116"/>
      <c r="G33" s="6"/>
    </row>
    <row r="34" spans="1:7" ht="15" customHeight="1">
      <c r="A34" s="46">
        <f>A33+1</f>
        <v>9</v>
      </c>
      <c r="B34" s="47"/>
      <c r="C34" s="115" t="s">
        <v>60</v>
      </c>
      <c r="D34" s="48"/>
      <c r="E34" s="51">
        <v>0.25</v>
      </c>
      <c r="F34" s="116"/>
      <c r="G34" s="6"/>
    </row>
    <row r="35" spans="1:7" ht="15" customHeight="1">
      <c r="A35" s="46"/>
      <c r="B35" s="47"/>
      <c r="C35" s="52" t="s">
        <v>29</v>
      </c>
      <c r="D35" s="48"/>
      <c r="E35" s="51"/>
      <c r="F35" s="116"/>
      <c r="G35" s="6"/>
    </row>
    <row r="36" spans="1:7" ht="15" customHeight="1">
      <c r="A36" s="46">
        <f>A34+1</f>
        <v>10</v>
      </c>
      <c r="B36" s="47"/>
      <c r="C36" s="117" t="s">
        <v>30</v>
      </c>
      <c r="D36" s="48"/>
      <c r="E36" s="51">
        <v>0.25</v>
      </c>
      <c r="F36" s="116"/>
      <c r="G36" s="6"/>
    </row>
    <row r="37" spans="1:7" ht="15" customHeight="1">
      <c r="A37" s="46">
        <f>A36+1</f>
        <v>11</v>
      </c>
      <c r="B37" s="47"/>
      <c r="C37" s="118" t="s">
        <v>31</v>
      </c>
      <c r="D37" s="48"/>
      <c r="E37" s="51">
        <v>0.25</v>
      </c>
      <c r="F37" s="116"/>
      <c r="G37" s="6"/>
    </row>
    <row r="38" spans="1:7" ht="15" customHeight="1">
      <c r="A38" s="46">
        <f t="shared" ref="A38:A39" si="0">A37+1</f>
        <v>12</v>
      </c>
      <c r="B38" s="47"/>
      <c r="C38" s="118" t="s">
        <v>32</v>
      </c>
      <c r="D38" s="48"/>
      <c r="E38" s="51">
        <v>0.25</v>
      </c>
      <c r="F38" s="116"/>
      <c r="G38" s="6"/>
    </row>
    <row r="39" spans="1:7" ht="15" customHeight="1">
      <c r="A39" s="46">
        <f t="shared" si="0"/>
        <v>13</v>
      </c>
      <c r="B39" s="47"/>
      <c r="C39" s="118" t="s">
        <v>33</v>
      </c>
      <c r="D39" s="48"/>
      <c r="E39" s="51">
        <v>0.25</v>
      </c>
      <c r="F39" s="116"/>
      <c r="G39" s="6"/>
    </row>
    <row r="40" spans="1:7" ht="15" customHeight="1">
      <c r="A40" s="46"/>
      <c r="B40" s="47"/>
      <c r="C40" s="115"/>
      <c r="D40" s="48"/>
      <c r="E40" s="51"/>
      <c r="F40" s="116"/>
      <c r="G40" s="6"/>
    </row>
    <row r="41" spans="1:7" ht="15" customHeight="1">
      <c r="A41" s="46"/>
      <c r="B41" s="47"/>
      <c r="C41" s="123" t="s">
        <v>57</v>
      </c>
      <c r="D41" s="48"/>
      <c r="E41" s="51"/>
      <c r="F41" s="116"/>
      <c r="G41" s="6"/>
    </row>
    <row r="42" spans="1:7" ht="15" customHeight="1">
      <c r="A42" s="50">
        <f>A39+1</f>
        <v>14</v>
      </c>
      <c r="B42" s="47"/>
      <c r="C42" s="52" t="s">
        <v>28</v>
      </c>
      <c r="D42" s="53"/>
      <c r="E42" s="51">
        <v>0.5</v>
      </c>
      <c r="F42" s="7"/>
      <c r="G42" s="2"/>
    </row>
    <row r="43" spans="1:7" ht="15" customHeight="1">
      <c r="A43" s="50">
        <f>A42+1</f>
        <v>15</v>
      </c>
      <c r="B43" s="47"/>
      <c r="C43" s="52" t="s">
        <v>50</v>
      </c>
      <c r="D43" s="53"/>
      <c r="E43" s="51">
        <v>0.25</v>
      </c>
      <c r="F43" s="7"/>
      <c r="G43" s="2"/>
    </row>
    <row r="44" spans="1:7" ht="15" customHeight="1">
      <c r="A44" s="50">
        <f>A43+1</f>
        <v>16</v>
      </c>
      <c r="B44" s="47"/>
      <c r="C44" s="52" t="s">
        <v>34</v>
      </c>
      <c r="D44" s="53"/>
      <c r="E44" s="51">
        <v>0.5</v>
      </c>
      <c r="F44" s="7"/>
      <c r="G44" s="2"/>
    </row>
    <row r="45" spans="1:7" ht="15" customHeight="1">
      <c r="A45" s="50">
        <f>A44+1</f>
        <v>17</v>
      </c>
      <c r="B45" s="47"/>
      <c r="C45" s="52" t="s">
        <v>35</v>
      </c>
      <c r="D45" s="53"/>
      <c r="E45" s="51">
        <v>0.75</v>
      </c>
      <c r="F45" s="7"/>
      <c r="G45" s="2"/>
    </row>
    <row r="46" spans="1:7" ht="15" customHeight="1">
      <c r="A46" s="50">
        <f>A45+1</f>
        <v>18</v>
      </c>
      <c r="B46" s="47"/>
      <c r="C46" s="52" t="s">
        <v>36</v>
      </c>
      <c r="D46" s="53"/>
      <c r="E46" s="65">
        <v>0.75</v>
      </c>
      <c r="F46" s="7"/>
      <c r="G46" s="2"/>
    </row>
    <row r="47" spans="1:7" ht="15" customHeight="1">
      <c r="A47" s="50">
        <f>A46+1</f>
        <v>19</v>
      </c>
      <c r="B47" s="47"/>
      <c r="C47" s="52" t="s">
        <v>37</v>
      </c>
      <c r="D47" s="53"/>
      <c r="E47" s="65">
        <v>0.25</v>
      </c>
      <c r="F47" s="7"/>
      <c r="G47" s="2"/>
    </row>
    <row r="48" spans="1:7" ht="15" customHeight="1">
      <c r="A48" s="50"/>
      <c r="B48" s="47"/>
      <c r="D48" s="53"/>
      <c r="E48" s="65"/>
      <c r="F48" s="7"/>
      <c r="G48" s="2"/>
    </row>
    <row r="49" spans="1:7" ht="15" customHeight="1">
      <c r="A49" s="50"/>
      <c r="B49" s="47"/>
      <c r="C49" s="114" t="s">
        <v>27</v>
      </c>
      <c r="D49" s="53"/>
      <c r="E49" s="65"/>
      <c r="F49" s="7"/>
      <c r="G49" s="2"/>
    </row>
    <row r="50" spans="1:7" ht="15" customHeight="1">
      <c r="A50" s="50"/>
      <c r="B50" s="47"/>
      <c r="C50" s="119" t="s">
        <v>29</v>
      </c>
      <c r="D50" s="53"/>
      <c r="E50" s="65"/>
      <c r="F50" s="7"/>
      <c r="G50" s="2"/>
    </row>
    <row r="51" spans="1:7" ht="15" customHeight="1">
      <c r="A51" s="50">
        <f>A47+1</f>
        <v>20</v>
      </c>
      <c r="B51" s="47"/>
      <c r="C51" s="119" t="s">
        <v>38</v>
      </c>
      <c r="D51" s="53"/>
      <c r="E51" s="65">
        <v>0.25</v>
      </c>
      <c r="F51" s="7"/>
      <c r="G51" s="2"/>
    </row>
    <row r="52" spans="1:7" ht="15" customHeight="1">
      <c r="A52" s="50">
        <f>A51+1</f>
        <v>21</v>
      </c>
      <c r="B52" s="47"/>
      <c r="C52" s="117" t="s">
        <v>39</v>
      </c>
      <c r="D52" s="53"/>
      <c r="E52" s="65">
        <v>0.25</v>
      </c>
      <c r="F52" s="7"/>
      <c r="G52" s="2"/>
    </row>
    <row r="53" spans="1:7" ht="15" customHeight="1">
      <c r="A53" s="50">
        <f>A52+1</f>
        <v>22</v>
      </c>
      <c r="B53" s="47"/>
      <c r="C53" s="117" t="s">
        <v>40</v>
      </c>
      <c r="D53" s="53"/>
      <c r="E53" s="65">
        <v>0.25</v>
      </c>
      <c r="F53" s="7"/>
      <c r="G53" s="2"/>
    </row>
    <row r="54" spans="1:7" ht="15" customHeight="1">
      <c r="A54" s="50">
        <f>A53+1</f>
        <v>23</v>
      </c>
      <c r="B54" s="47"/>
      <c r="C54" s="117" t="s">
        <v>41</v>
      </c>
      <c r="D54" s="53"/>
      <c r="E54" s="65">
        <v>0.25</v>
      </c>
      <c r="F54" s="7"/>
      <c r="G54" s="2"/>
    </row>
    <row r="55" spans="1:7" ht="15" customHeight="1">
      <c r="A55" s="50"/>
      <c r="B55" s="47"/>
      <c r="C55" s="117"/>
      <c r="D55" s="53"/>
      <c r="E55" s="65"/>
      <c r="F55" s="7"/>
      <c r="G55" s="2"/>
    </row>
    <row r="56" spans="1:7" ht="15" customHeight="1">
      <c r="A56" s="50"/>
      <c r="B56" s="47"/>
      <c r="C56" s="123" t="s">
        <v>58</v>
      </c>
      <c r="D56" s="53"/>
      <c r="E56" s="65"/>
      <c r="F56" s="7"/>
      <c r="G56" s="2"/>
    </row>
    <row r="57" spans="1:7" ht="30" customHeight="1">
      <c r="A57" s="50">
        <f>A54+1</f>
        <v>24</v>
      </c>
      <c r="B57" s="47"/>
      <c r="C57" s="119" t="s">
        <v>47</v>
      </c>
      <c r="D57" s="53"/>
      <c r="E57" s="65">
        <v>1.25</v>
      </c>
      <c r="F57" s="7"/>
      <c r="G57" s="2"/>
    </row>
    <row r="58" spans="1:7" ht="30" customHeight="1">
      <c r="A58" s="50">
        <f>A57+1</f>
        <v>25</v>
      </c>
      <c r="B58" s="47"/>
      <c r="C58" s="119" t="s">
        <v>42</v>
      </c>
      <c r="D58" s="53"/>
      <c r="E58" s="65">
        <v>0.5</v>
      </c>
      <c r="F58" s="7"/>
      <c r="G58" s="2"/>
    </row>
    <row r="59" spans="1:7" ht="45" customHeight="1">
      <c r="A59" s="50">
        <f>A58+1</f>
        <v>26</v>
      </c>
      <c r="B59" s="47"/>
      <c r="C59" s="119" t="s">
        <v>48</v>
      </c>
      <c r="D59" s="53"/>
      <c r="E59" s="65">
        <v>0.75</v>
      </c>
      <c r="F59" s="7"/>
      <c r="G59" s="2"/>
    </row>
    <row r="60" spans="1:7" ht="15" customHeight="1">
      <c r="A60" s="50"/>
      <c r="B60" s="47"/>
      <c r="C60" s="117"/>
      <c r="D60" s="53"/>
      <c r="E60" s="65"/>
      <c r="F60" s="7"/>
      <c r="G60" s="2"/>
    </row>
    <row r="61" spans="1:7" ht="15" customHeight="1">
      <c r="A61" s="50"/>
      <c r="B61" s="47"/>
      <c r="C61" s="114" t="s">
        <v>43</v>
      </c>
      <c r="D61" s="53"/>
      <c r="E61" s="65"/>
      <c r="F61" s="7"/>
      <c r="G61" s="2"/>
    </row>
    <row r="62" spans="1:7" ht="30" customHeight="1">
      <c r="A62" s="50">
        <f>A59+1</f>
        <v>27</v>
      </c>
      <c r="B62" s="47"/>
      <c r="C62" s="119" t="s">
        <v>53</v>
      </c>
      <c r="D62" s="53"/>
      <c r="E62" s="65">
        <v>0.75</v>
      </c>
      <c r="F62" s="7"/>
      <c r="G62" s="2"/>
    </row>
    <row r="63" spans="1:7" ht="15" customHeight="1">
      <c r="A63" s="54"/>
      <c r="B63" s="55"/>
      <c r="C63" s="120"/>
      <c r="D63" s="66"/>
      <c r="E63" s="67"/>
      <c r="F63" s="8"/>
      <c r="G63" s="4"/>
    </row>
    <row r="64" spans="1:7" ht="15" customHeight="1">
      <c r="A64" s="47"/>
      <c r="B64" s="47"/>
      <c r="C64" s="59"/>
      <c r="D64" s="59"/>
      <c r="E64" s="36"/>
      <c r="F64" s="102"/>
      <c r="G64" s="103"/>
    </row>
    <row r="65" spans="1:7" ht="15" customHeight="1">
      <c r="A65" s="43">
        <f>A26+1</f>
        <v>3</v>
      </c>
      <c r="B65" s="61"/>
      <c r="C65" s="140" t="s">
        <v>44</v>
      </c>
      <c r="D65" s="141"/>
      <c r="E65" s="68">
        <f>SUM(E66:E70)</f>
        <v>1.5</v>
      </c>
      <c r="F65" s="106"/>
      <c r="G65" s="107"/>
    </row>
    <row r="66" spans="1:7" ht="15" customHeight="1">
      <c r="A66" s="46"/>
      <c r="B66" s="47"/>
      <c r="C66" s="69" t="s">
        <v>12</v>
      </c>
      <c r="D66" s="70"/>
      <c r="E66" s="71"/>
      <c r="F66" s="9"/>
      <c r="G66" s="10"/>
    </row>
    <row r="67" spans="1:7" ht="15" customHeight="1">
      <c r="A67" s="46"/>
      <c r="B67" s="47"/>
      <c r="C67" s="69"/>
      <c r="D67" s="70"/>
      <c r="E67" s="71"/>
      <c r="F67" s="9"/>
      <c r="G67" s="10"/>
    </row>
    <row r="68" spans="1:7" ht="15" customHeight="1">
      <c r="A68" s="46"/>
      <c r="B68" s="47"/>
      <c r="C68" s="114" t="s">
        <v>45</v>
      </c>
      <c r="D68" s="70"/>
      <c r="E68" s="71"/>
      <c r="F68" s="9"/>
      <c r="G68" s="10"/>
    </row>
    <row r="69" spans="1:7" ht="30" customHeight="1">
      <c r="A69" s="46">
        <f>A62+1</f>
        <v>28</v>
      </c>
      <c r="B69" s="47"/>
      <c r="C69" s="119" t="s">
        <v>46</v>
      </c>
      <c r="D69" s="70"/>
      <c r="E69" s="71">
        <v>1.5</v>
      </c>
      <c r="F69" s="9"/>
      <c r="G69" s="10"/>
    </row>
    <row r="70" spans="1:7" ht="15" customHeight="1">
      <c r="A70" s="72"/>
      <c r="B70" s="73"/>
      <c r="C70" s="74"/>
      <c r="D70" s="75"/>
      <c r="E70" s="76"/>
      <c r="F70" s="11"/>
      <c r="G70" s="12"/>
    </row>
    <row r="71" spans="1:7">
      <c r="A71" s="47"/>
      <c r="B71" s="47"/>
      <c r="C71" s="59"/>
      <c r="D71" s="59"/>
      <c r="E71" s="36"/>
      <c r="F71" s="102"/>
      <c r="G71" s="103"/>
    </row>
    <row r="72" spans="1:7">
      <c r="A72" s="43">
        <v>4</v>
      </c>
      <c r="B72" s="61"/>
      <c r="C72" s="140" t="s">
        <v>11</v>
      </c>
      <c r="D72" s="141"/>
      <c r="E72" s="68">
        <f>SUM(E73:E74)</f>
        <v>1</v>
      </c>
      <c r="F72" s="106"/>
      <c r="G72" s="107"/>
    </row>
    <row r="73" spans="1:7" ht="19.5" customHeight="1">
      <c r="A73" s="46"/>
      <c r="B73" s="47"/>
      <c r="C73" s="69" t="s">
        <v>12</v>
      </c>
      <c r="D73" s="70"/>
      <c r="E73" s="71"/>
      <c r="F73" s="9"/>
      <c r="G73" s="10"/>
    </row>
    <row r="74" spans="1:7" ht="15" customHeight="1">
      <c r="A74" s="129">
        <f>A69+1</f>
        <v>29</v>
      </c>
      <c r="B74" s="124"/>
      <c r="C74" s="128" t="s">
        <v>49</v>
      </c>
      <c r="D74" s="125"/>
      <c r="E74" s="126">
        <v>1</v>
      </c>
      <c r="F74" s="127"/>
      <c r="G74" s="12"/>
    </row>
    <row r="75" spans="1:7" s="79" customFormat="1">
      <c r="A75" s="77"/>
      <c r="B75" s="47"/>
      <c r="C75" s="78"/>
      <c r="D75" s="78"/>
      <c r="E75" s="36"/>
      <c r="F75" s="108"/>
      <c r="G75" s="109"/>
    </row>
    <row r="76" spans="1:7">
      <c r="A76" s="43">
        <v>5</v>
      </c>
      <c r="B76" s="80"/>
      <c r="C76" s="138" t="s">
        <v>6</v>
      </c>
      <c r="D76" s="139"/>
      <c r="E76" s="68">
        <f>SUM(E78:E79)</f>
        <v>2.75</v>
      </c>
      <c r="F76" s="110"/>
      <c r="G76" s="111"/>
    </row>
    <row r="77" spans="1:7" ht="15" customHeight="1">
      <c r="A77" s="46"/>
      <c r="B77" s="47"/>
      <c r="C77" s="48" t="s">
        <v>12</v>
      </c>
      <c r="D77" s="48"/>
      <c r="E77" s="81"/>
      <c r="F77" s="13"/>
      <c r="G77" s="14"/>
    </row>
    <row r="78" spans="1:7" ht="15" customHeight="1">
      <c r="A78" s="82">
        <f>A74+1</f>
        <v>30</v>
      </c>
      <c r="B78" s="47"/>
      <c r="C78" s="83" t="s">
        <v>13</v>
      </c>
      <c r="D78" s="84"/>
      <c r="E78" s="85">
        <v>2</v>
      </c>
      <c r="F78" s="13"/>
      <c r="G78" s="15"/>
    </row>
    <row r="79" spans="1:7" ht="30" customHeight="1">
      <c r="A79" s="86">
        <f>A78+1</f>
        <v>31</v>
      </c>
      <c r="B79" s="55"/>
      <c r="C79" s="87" t="s">
        <v>14</v>
      </c>
      <c r="D79" s="88"/>
      <c r="E79" s="89">
        <v>0.75</v>
      </c>
      <c r="F79" s="16"/>
      <c r="G79" s="17"/>
    </row>
    <row r="80" spans="1:7">
      <c r="A80" s="47"/>
      <c r="B80" s="47"/>
      <c r="C80" s="59"/>
      <c r="D80" s="60"/>
      <c r="E80" s="36"/>
      <c r="F80" s="102"/>
      <c r="G80" s="103"/>
    </row>
    <row r="81" spans="1:7" ht="15">
      <c r="A81" s="43">
        <v>6</v>
      </c>
      <c r="B81" s="80"/>
      <c r="C81" s="138" t="s">
        <v>7</v>
      </c>
      <c r="D81" s="139"/>
      <c r="E81" s="68">
        <f>SUM(E83:E85)</f>
        <v>2.25</v>
      </c>
      <c r="F81" s="112"/>
      <c r="G81" s="113"/>
    </row>
    <row r="82" spans="1:7" ht="17.25" customHeight="1">
      <c r="A82" s="90"/>
      <c r="B82" s="91"/>
      <c r="C82" s="48" t="s">
        <v>12</v>
      </c>
      <c r="D82" s="92"/>
      <c r="E82" s="49"/>
      <c r="F82" s="5"/>
      <c r="G82" s="18"/>
    </row>
    <row r="83" spans="1:7" ht="45" customHeight="1">
      <c r="A83" s="82">
        <f>A79+1</f>
        <v>32</v>
      </c>
      <c r="B83" s="47"/>
      <c r="C83" s="93" t="s">
        <v>15</v>
      </c>
      <c r="D83" s="94"/>
      <c r="E83" s="95">
        <v>0.75</v>
      </c>
      <c r="F83" s="19"/>
      <c r="G83" s="20"/>
    </row>
    <row r="84" spans="1:7" ht="30" customHeight="1">
      <c r="A84" s="82">
        <f>A83+1</f>
        <v>33</v>
      </c>
      <c r="B84" s="47"/>
      <c r="C84" s="93" t="s">
        <v>18</v>
      </c>
      <c r="D84" s="94"/>
      <c r="E84" s="95">
        <v>0.75</v>
      </c>
      <c r="F84" s="19"/>
      <c r="G84" s="20"/>
    </row>
    <row r="85" spans="1:7" ht="45" customHeight="1">
      <c r="A85" s="86">
        <f>A84+1</f>
        <v>34</v>
      </c>
      <c r="B85" s="55"/>
      <c r="C85" s="96" t="s">
        <v>16</v>
      </c>
      <c r="D85" s="97"/>
      <c r="E85" s="98">
        <v>0.75</v>
      </c>
      <c r="F85" s="21"/>
      <c r="G85" s="22"/>
    </row>
    <row r="86" spans="1:7">
      <c r="A86" s="99"/>
      <c r="B86" s="99"/>
      <c r="C86" s="59"/>
      <c r="D86" s="60"/>
      <c r="E86" s="36"/>
      <c r="F86" s="102"/>
      <c r="G86" s="135"/>
    </row>
    <row r="87" spans="1:7" ht="15" customHeight="1">
      <c r="A87" s="33"/>
      <c r="B87" s="34"/>
      <c r="C87" s="121"/>
      <c r="D87" s="121"/>
      <c r="E87" s="68">
        <f>E13+E26+E65+E72+E76+E81</f>
        <v>20</v>
      </c>
      <c r="F87" s="136"/>
      <c r="G87" s="137"/>
    </row>
  </sheetData>
  <sheetProtection algorithmName="SHA-512" hashValue="7QUyN595T2p4sHgsukjY7UX4+q+WDYBx6FLbXPldCit6hcF5ktZud0PaSWwf/22BLtHPxecoqJQ1c1Hvc59DNw==" saltValue="fUqvl+3DpCAQ06HtJkTJIA==" spinCount="100000" sheet="1" objects="1" scenarios="1"/>
  <dataConsolidate/>
  <mergeCells count="19">
    <mergeCell ref="A8:G8"/>
    <mergeCell ref="A1:G1"/>
    <mergeCell ref="C3:G3"/>
    <mergeCell ref="C4:E4"/>
    <mergeCell ref="C5:E5"/>
    <mergeCell ref="C7:E7"/>
    <mergeCell ref="F4:G4"/>
    <mergeCell ref="F5:G5"/>
    <mergeCell ref="F7:G7"/>
    <mergeCell ref="C26:D26"/>
    <mergeCell ref="C72:D72"/>
    <mergeCell ref="C76:D76"/>
    <mergeCell ref="C81:D81"/>
    <mergeCell ref="C9:G9"/>
    <mergeCell ref="C10:G10"/>
    <mergeCell ref="C11:D11"/>
    <mergeCell ref="C12:E12"/>
    <mergeCell ref="C13:D13"/>
    <mergeCell ref="C65:D65"/>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FB769-6266-45EB-987B-E4D128D8E2B7}">
  <ds:schemaRefs>
    <ds:schemaRef ds:uri="http://schemas.microsoft.com/sharepoint/v3/contenttype/forms"/>
  </ds:schemaRefs>
</ds:datastoreItem>
</file>

<file path=customXml/itemProps3.xml><?xml version="1.0" encoding="utf-8"?>
<ds:datastoreItem xmlns:ds="http://schemas.openxmlformats.org/officeDocument/2006/customXml" ds:itemID="{FD57C585-8087-48A9-BEC7-65A3BF05E470}">
  <ds:schemaRefs>
    <ds:schemaRef ds:uri="http://purl.org/dc/elements/1.1/"/>
    <ds:schemaRef ds:uri="http://purl.org/dc/terms/"/>
    <ds:schemaRef ds:uri="http://schemas.microsoft.com/office/infopath/2007/PartnerControls"/>
    <ds:schemaRef ds:uri="http://schemas.openxmlformats.org/package/2006/metadata/core-properties"/>
    <ds:schemaRef ds:uri="22c29554-616d-4e62-97ea-2b52edf34c90"/>
    <ds:schemaRef ds:uri="http://schemas.microsoft.com/office/2006/documentManagement/types"/>
    <ds:schemaRef ds:uri="3280b30b-f77b-4166-87b4-0a7f2b62fe2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A. Criteris valorables</vt:lpstr>
      <vt:lpstr>'ANNEX A. Criteris valorables'!Àrea_d'impressió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2025-11-12T07:16:02Z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